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nnealfsen/Downloads/"/>
    </mc:Choice>
  </mc:AlternateContent>
  <xr:revisionPtr revIDLastSave="0" documentId="8_{4D53ACD1-CD94-1D4D-B740-AB931DDF0F93}" xr6:coauthVersionLast="47" xr6:coauthVersionMax="47" xr10:uidLastSave="{00000000-0000-0000-0000-000000000000}"/>
  <bookViews>
    <workbookView xWindow="0" yWindow="500" windowWidth="29600" windowHeight="21460" xr2:uid="{AC9E30D0-849C-47B9-8EDA-372C8A1BA4DD}"/>
  </bookViews>
  <sheets>
    <sheet name="Ark1" sheetId="1" r:id="rId1"/>
  </sheets>
  <definedNames>
    <definedName name="_xlnm._FilterDatabase" localSheetId="0" hidden="1">'Ark1'!$A$48:$F$79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C59" i="1"/>
  <c r="C71" i="1"/>
</calcChain>
</file>

<file path=xl/sharedStrings.xml><?xml version="1.0" encoding="utf-8"?>
<sst xmlns="http://schemas.openxmlformats.org/spreadsheetml/2006/main" count="349" uniqueCount="144">
  <si>
    <t>Transporttjenestekontrakter gruppert etter type og produkt per 2023</t>
  </si>
  <si>
    <t>Busstjenesterkontrakter</t>
  </si>
  <si>
    <t>RuterRegion</t>
  </si>
  <si>
    <t>Avtalenavn</t>
  </si>
  <si>
    <t>Operatør</t>
  </si>
  <si>
    <t>Årlig kontraktsverdi</t>
  </si>
  <si>
    <t>Kontraktsperiode</t>
  </si>
  <si>
    <t>Opsjoner</t>
  </si>
  <si>
    <t>Busstjenester Vestby 2015</t>
  </si>
  <si>
    <t>Busstjenester Follo og Østensjø 2015 ruteområde Drøbak</t>
  </si>
  <si>
    <t>Busstjenester Follo og Østensjø 2015 ruteområde Ski</t>
  </si>
  <si>
    <t>Busstjenester Follo og Østensjø 2015 ruterområde Nesodden</t>
  </si>
  <si>
    <t>Busstjenester - Romerike 2019 - Ruteområde 1 (Nittedal og Lørenskog)</t>
  </si>
  <si>
    <t>Busstjenester - Romerike 2019 - Ruteområde 2 (Lillestrøm, Sørum og Fet)</t>
  </si>
  <si>
    <t>Busstjenester - Romerike 2019 - Ruteområde 3 (Aurskog/Høland)</t>
  </si>
  <si>
    <t>Busstjenester - Romerike 2019 - Ruteområde 4 (Eidsvoll og Årnes)</t>
  </si>
  <si>
    <t>Busstjenester - Romerike 2019 - Ruteområde 5 (Gjerdrum og Nannestad</t>
  </si>
  <si>
    <t>Busstjenester - Romerike 2019 - Ruteområde 6 (Enebakk)</t>
  </si>
  <si>
    <t>Busstjenester Ruters vestregion 2020 - Ruteområde 1 (Vestre Aker og Østre Bærum)</t>
  </si>
  <si>
    <t>Busstjenester Ruters vestregion 2020 - Ruteområde 2 (Lommedalen og Vestre Bærum)</t>
  </si>
  <si>
    <t>Busstjenester Ruters vestregion 2020 - Ruteområde 3 (Asker)</t>
  </si>
  <si>
    <t>Nobina</t>
  </si>
  <si>
    <t>Connect Bus</t>
  </si>
  <si>
    <t>Vy Buss</t>
  </si>
  <si>
    <t>Unibuss</t>
  </si>
  <si>
    <t>Busstjenestekontrakter</t>
  </si>
  <si>
    <t>RuterBy</t>
  </si>
  <si>
    <t>Oppstart</t>
  </si>
  <si>
    <t>Avsluttes</t>
  </si>
  <si>
    <t>gjenst. år</t>
  </si>
  <si>
    <t>Busstjenester Oslo vest 2012</t>
  </si>
  <si>
    <t>Busstjenester Indre by 2017</t>
  </si>
  <si>
    <t>Busstjenester Linje 25 2017</t>
  </si>
  <si>
    <t>Busstjenester Oslo nord-øst 2013</t>
  </si>
  <si>
    <t xml:space="preserve">Busstjenester Follo  Follo og Østensjø 2015 ruteområde Østensjø </t>
  </si>
  <si>
    <t>Transporttjenester Oslo sør 2021</t>
  </si>
  <si>
    <t>Transporttjenester Indre by 2023 - Ruteområde 1 (nord-sør)</t>
  </si>
  <si>
    <t>Tranporttjenester Indre by 2023 - Ruteområde 2 (øst-vest)</t>
  </si>
  <si>
    <t>Transporttjenester Oslo øst 2023 - Ruteområde 1 (nord-øst)</t>
  </si>
  <si>
    <t>Transporttjenester Oslo øst 2023 - Ruteområde 2 (sør-øst)</t>
  </si>
  <si>
    <t>x</t>
  </si>
  <si>
    <t>Avvikstransport</t>
  </si>
  <si>
    <t>Avtalepart</t>
  </si>
  <si>
    <t>Kontraktsverdi foregående kalenderår</t>
  </si>
  <si>
    <t>Startdato</t>
  </si>
  <si>
    <t>Tentativ sluttdato</t>
  </si>
  <si>
    <t>Gjenstående</t>
  </si>
  <si>
    <t>Rammeavtale busstjenester 2020</t>
  </si>
  <si>
    <t>Flere</t>
  </si>
  <si>
    <t>Beredskapsbusser 2017</t>
  </si>
  <si>
    <t>Innsatsbusser 2020 (pakke A+B)</t>
  </si>
  <si>
    <t>TT/Spesialskyss</t>
  </si>
  <si>
    <t>TT-tjenesten Oslo</t>
  </si>
  <si>
    <t>Spesialskyss Akershus</t>
  </si>
  <si>
    <t>RuterBåt</t>
  </si>
  <si>
    <t>Båttjenester Oslo - Nesodden (B10)</t>
  </si>
  <si>
    <t>Norled</t>
  </si>
  <si>
    <t>Båttjenester Oslo - Vollen (B20)</t>
  </si>
  <si>
    <t>Båttjenester Oslo - Nesodden vestside (B11, B21, B22)</t>
  </si>
  <si>
    <t>Båttjenester Indre Oslofjord 2021</t>
  </si>
  <si>
    <t>Boreal Sjø</t>
  </si>
  <si>
    <t>Trikk og T-bane</t>
  </si>
  <si>
    <t>Hovedavtale T-banen</t>
  </si>
  <si>
    <t>Sporveien T-banen AS</t>
  </si>
  <si>
    <t>Hovedavtale Trikken</t>
  </si>
  <si>
    <t>Sporveien Trikken AS</t>
  </si>
  <si>
    <t>Hovedavtale Sporveien</t>
  </si>
  <si>
    <t>Sporveien AS</t>
  </si>
  <si>
    <t>Resttransport Lunner og Jevnaker i kombinasjon med enerett 2023</t>
  </si>
  <si>
    <t>Taxi 03650</t>
  </si>
  <si>
    <t>3 år</t>
  </si>
  <si>
    <t>Minibusstjenester Romerike 2023 - Nedre Romerike Deloppdrag A1</t>
  </si>
  <si>
    <t>Nedre Romerike Minibuss</t>
  </si>
  <si>
    <t>1 år</t>
  </si>
  <si>
    <t>Minibusstjenester Romerike 2023 - Nedre Romerike Deloppdrag B1</t>
  </si>
  <si>
    <t>Minibusstjenester Romerike 2023 - Nedre Romerike Deloppdrag C1</t>
  </si>
  <si>
    <t>Oslo Taxibuss</t>
  </si>
  <si>
    <t>Minibusstjenester Romerike 2023 - Øvre Romerike Deloppdrag A2</t>
  </si>
  <si>
    <t>Minibuss 24-7</t>
  </si>
  <si>
    <t>Minibusstjenester Romerike 2023 - Øvre Romerike Deloppdrag B2</t>
  </si>
  <si>
    <t>Minibusstjenester Romerike 2023 - Øvre Romerike Deloppdrag C2</t>
  </si>
  <si>
    <t>Minibusstjenester Område vest - deloppdrag A</t>
  </si>
  <si>
    <t>0 år</t>
  </si>
  <si>
    <t>Minibusstjenester Område vest - deloppdrag B</t>
  </si>
  <si>
    <t>Minibusstjenester Område vest - deloppdrag C og D</t>
  </si>
  <si>
    <t>Resttransporttjenester Rrike, Asker, Bærum og Timesinn. Biler i N.Rrike</t>
  </si>
  <si>
    <t>Hurum &amp; Røyken taxi</t>
  </si>
  <si>
    <t>Taxus Akershus</t>
  </si>
  <si>
    <t>Taxi Romerike</t>
  </si>
  <si>
    <t>Forhåndsbestilt drosje TT-tjenesten Oslo 2022 (deloppdrag A)</t>
  </si>
  <si>
    <t>Norgestaxi</t>
  </si>
  <si>
    <t>Forhåndsbestilt drosje TT-tjenesten Oslo 2022 (deloppdrag B)</t>
  </si>
  <si>
    <t>Oslo Taxi</t>
  </si>
  <si>
    <t>Fritidsreiser drosje TT-tjenesten Oslo 2022</t>
  </si>
  <si>
    <t>Follo Taxi</t>
  </si>
  <si>
    <t>Norgestaxi Øst</t>
  </si>
  <si>
    <t>Scandinavian Taxi</t>
  </si>
  <si>
    <t>Direktebestilt drosje TT-tjenesten Oslo 2022</t>
  </si>
  <si>
    <t>Follo minibuss- og personbiltjenester 2022 (deloppdrag A)</t>
  </si>
  <si>
    <t>Unibuss Tur</t>
  </si>
  <si>
    <t>Follo minibuss- og personbiltjenester 2022 (deloppdrag B, C, D, E, F)</t>
  </si>
  <si>
    <t>Minibuss- og personbiltjenester TT-tjenesten Oslo 2022 (lang) (deloppdrag A, B, C)</t>
  </si>
  <si>
    <t>2 år</t>
  </si>
  <si>
    <t>Minibuss- og personbiltjenester TT-tjenesten Oslo 2022 (lang) (deloppdrag D)</t>
  </si>
  <si>
    <t>Resttransport Romerike, Asker og Bærum med Enerett 2023 (deloppdrag A, B og C)</t>
  </si>
  <si>
    <t>Resttransport Romerike, Asker og Bærum med Enerett 2023 (deloppdrag D)</t>
  </si>
  <si>
    <t>Aurskog-Høland og Sørum Taxi AS</t>
  </si>
  <si>
    <t>Resttransport Romerike, Asker og Bærum med Enerett 2023 (deloppdrag E)</t>
  </si>
  <si>
    <t>Øvre Romerike Taxi AS</t>
  </si>
  <si>
    <t>Resttransport Follo i kombinasjon med Enerett 2022 (deloppdrag C)</t>
  </si>
  <si>
    <t>Resttransport Follo i kombinasjon med Enerett 2022 (deloppdrag A og B)</t>
  </si>
  <si>
    <t>Ski Taxi</t>
  </si>
  <si>
    <t>Fritidsreiser i Drosje TT-tjenesten Oslo</t>
  </si>
  <si>
    <t>Christiania Taxi</t>
  </si>
  <si>
    <t>1.7 år</t>
  </si>
  <si>
    <t>4 år</t>
  </si>
  <si>
    <t>5 år</t>
  </si>
  <si>
    <t>10.3 år</t>
  </si>
  <si>
    <t>Prisavtale</t>
  </si>
  <si>
    <t>Avtaleperiode</t>
  </si>
  <si>
    <t>Tog (Hovedavtale - ny direktekjøpsavtale)</t>
  </si>
  <si>
    <t>Jernbanedirektoratet</t>
  </si>
  <si>
    <t xml:space="preserve">NOK -   </t>
  </si>
  <si>
    <t xml:space="preserve">Tog (Samarbeids- og inntektsfordelingsavtale - ny direktekjøpsavtale) </t>
  </si>
  <si>
    <t>Vygruppen AS</t>
  </si>
  <si>
    <t>Vy Gjøvikbanen AS</t>
  </si>
  <si>
    <t>12/31/2099</t>
  </si>
  <si>
    <t>Avtaler som har blitt signert i 2023 og 2022</t>
  </si>
  <si>
    <t>Mulig forlengelse</t>
  </si>
  <si>
    <t>ved signering</t>
  </si>
  <si>
    <t>i år</t>
  </si>
  <si>
    <t>Minibusstjenester Romerike 2025 - Nedre Romerike Deloppdrag A1</t>
  </si>
  <si>
    <t>Minibusstjenester Romerike 2025 - Nedre Romerike Deloppdrag B1</t>
  </si>
  <si>
    <t>Minibusstjenester Romerike 2025 - Øvre Romerike Deloppdrag A2</t>
  </si>
  <si>
    <t>Minibusstjenester Romerike 2025 - Øvre Romerike Deloppdrag B2</t>
  </si>
  <si>
    <t>Settes ikke inn i årsrapporten, denne ivareas gjennom t-bane og trikk</t>
  </si>
  <si>
    <t>Kontrakt overført til Busstjenester - Romerike 2019 - Ruteområde 2 (Lillestrøm, Sørum og Fet) fom 16.04.2023. Så overført til Transporttjenester Oslo øst 2023 - Ruteområde 1 (nord-øst) fom 10.12.2023</t>
  </si>
  <si>
    <t>Transporttjenester Follo 2025 - Ruteområde 1 Ski</t>
  </si>
  <si>
    <t>Transporttjenester Follo 2025 - Ruteområde 2 Nesodden</t>
  </si>
  <si>
    <t>Transporttjenester Follo 2025 - Ruteområde 3 Drøbak</t>
  </si>
  <si>
    <t>Transporttjenester Follo 2025 - Ruteområde 4 Vestby</t>
  </si>
  <si>
    <t>21.06.20125</t>
  </si>
  <si>
    <t>26.062027</t>
  </si>
  <si>
    <t>Venter på tall fra Gøran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</si>
</sst>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8"/>
      <color rgb="FFEFEFF0"/>
      <name val="TID Bold"/>
    </font>
    <font>
      <sz val="10"/>
      <color rgb="FF333941"/>
      <name val="TID Bold"/>
    </font>
    <font>
      <sz val="10"/>
      <color rgb="FF333941"/>
      <name val="TID Pikto"/>
    </font>
    <font>
      <sz val="14"/>
      <color rgb="FFEFEFF0"/>
      <name val="TID Bold"/>
    </font>
    <font>
      <sz val="11"/>
      <color rgb="FF333941"/>
      <name val="TID Bold"/>
    </font>
    <font>
      <sz val="8"/>
      <color rgb="FF333941"/>
      <name val="TID Pikto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0000"/>
        <bgColor rgb="FF000000"/>
      </patternFill>
    </fill>
    <fill>
      <patternFill patternType="solid">
        <fgColor rgb="FFED4D4D"/>
        <bgColor rgb="FF000000"/>
      </patternFill>
    </fill>
    <fill>
      <patternFill patternType="solid">
        <fgColor rgb="FFF7B3B3"/>
        <bgColor rgb="FF000000"/>
      </patternFill>
    </fill>
    <fill>
      <patternFill patternType="solid">
        <fgColor rgb="FFFDEBEB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4" fillId="3" borderId="0" xfId="0" applyFont="1" applyFill="1" applyAlignment="1">
      <alignment wrapText="1"/>
    </xf>
    <xf numFmtId="0" fontId="4" fillId="3" borderId="0" xfId="0" applyFont="1" applyFill="1"/>
    <xf numFmtId="0" fontId="5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4" borderId="0" xfId="0" applyFont="1" applyFill="1"/>
    <xf numFmtId="0" fontId="3" fillId="4" borderId="0" xfId="0" applyFont="1" applyFill="1" applyAlignment="1">
      <alignment horizontal="right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/>
    </xf>
    <xf numFmtId="14" fontId="6" fillId="0" borderId="0" xfId="0" applyNumberFormat="1" applyFont="1"/>
    <xf numFmtId="0" fontId="4" fillId="3" borderId="0" xfId="0" applyFont="1" applyFill="1" applyAlignment="1">
      <alignment vertical="center" wrapText="1"/>
    </xf>
    <xf numFmtId="14" fontId="6" fillId="0" borderId="0" xfId="0" applyNumberFormat="1" applyFont="1" applyAlignment="1">
      <alignment horizontal="right" vertical="top"/>
    </xf>
    <xf numFmtId="43" fontId="6" fillId="0" borderId="0" xfId="1" applyFont="1" applyAlignment="1">
      <alignment vertical="top" wrapText="1"/>
    </xf>
    <xf numFmtId="14" fontId="6" fillId="0" borderId="0" xfId="0" applyNumberFormat="1" applyFont="1" applyAlignment="1">
      <alignment horizontal="right"/>
    </xf>
    <xf numFmtId="14" fontId="6" fillId="0" borderId="0" xfId="0" applyNumberFormat="1" applyFont="1" applyAlignment="1">
      <alignment wrapText="1"/>
    </xf>
    <xf numFmtId="14" fontId="0" fillId="0" borderId="0" xfId="0" applyNumberFormat="1"/>
    <xf numFmtId="14" fontId="3" fillId="3" borderId="0" xfId="0" applyNumberFormat="1" applyFont="1" applyFill="1"/>
    <xf numFmtId="14" fontId="3" fillId="4" borderId="0" xfId="0" applyNumberFormat="1" applyFont="1" applyFill="1"/>
    <xf numFmtId="14" fontId="2" fillId="5" borderId="0" xfId="0" applyNumberFormat="1" applyFont="1" applyFill="1" applyAlignment="1">
      <alignment vertical="center"/>
    </xf>
    <xf numFmtId="14" fontId="2" fillId="5" borderId="0" xfId="0" applyNumberFormat="1" applyFont="1" applyFill="1" applyAlignment="1">
      <alignment vertical="center" wrapText="1"/>
    </xf>
    <xf numFmtId="14" fontId="5" fillId="4" borderId="0" xfId="0" applyNumberFormat="1" applyFont="1" applyFill="1" applyAlignment="1">
      <alignment horizontal="left" vertical="center"/>
    </xf>
    <xf numFmtId="14" fontId="2" fillId="0" borderId="0" xfId="0" applyNumberFormat="1" applyFont="1"/>
    <xf numFmtId="14" fontId="2" fillId="0" borderId="0" xfId="0" applyNumberFormat="1" applyFont="1" applyAlignment="1">
      <alignment wrapText="1"/>
    </xf>
    <xf numFmtId="43" fontId="0" fillId="0" borderId="0" xfId="1" applyFont="1"/>
    <xf numFmtId="43" fontId="3" fillId="3" borderId="0" xfId="1" applyFont="1" applyFill="1"/>
    <xf numFmtId="43" fontId="3" fillId="4" borderId="0" xfId="1" applyFont="1" applyFill="1"/>
    <xf numFmtId="43" fontId="2" fillId="5" borderId="0" xfId="1" applyFont="1" applyFill="1" applyAlignment="1">
      <alignment horizontal="center"/>
    </xf>
    <xf numFmtId="43" fontId="6" fillId="0" borderId="0" xfId="1" applyFont="1"/>
    <xf numFmtId="43" fontId="5" fillId="4" borderId="0" xfId="1" applyFont="1" applyFill="1" applyAlignment="1">
      <alignment horizontal="left" vertical="center"/>
    </xf>
    <xf numFmtId="43" fontId="2" fillId="0" borderId="0" xfId="1" applyFont="1"/>
    <xf numFmtId="43" fontId="6" fillId="0" borderId="0" xfId="1" applyFont="1" applyAlignment="1">
      <alignment wrapText="1"/>
    </xf>
    <xf numFmtId="43" fontId="6" fillId="0" borderId="0" xfId="1" applyFont="1" applyAlignment="1">
      <alignment vertical="top"/>
    </xf>
    <xf numFmtId="43" fontId="6" fillId="0" borderId="0" xfId="1" applyFont="1" applyFill="1" applyAlignment="1">
      <alignment wrapText="1"/>
    </xf>
    <xf numFmtId="43" fontId="6" fillId="0" borderId="0" xfId="1" applyFont="1" applyFill="1"/>
    <xf numFmtId="43" fontId="6" fillId="0" borderId="0" xfId="1" applyFont="1" applyFill="1" applyAlignment="1">
      <alignment vertical="top" wrapText="1"/>
    </xf>
    <xf numFmtId="14" fontId="2" fillId="5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86317-53FB-4EA4-94D1-C142186E2672}">
  <dimension ref="A1:J122"/>
  <sheetViews>
    <sheetView tabSelected="1" topLeftCell="A88" workbookViewId="0">
      <selection activeCell="F122" sqref="A110:F122"/>
    </sheetView>
  </sheetViews>
  <sheetFormatPr baseColWidth="10" defaultColWidth="32.5" defaultRowHeight="15"/>
  <cols>
    <col min="1" max="1" width="58.5" customWidth="1"/>
    <col min="4" max="4" width="24" customWidth="1"/>
    <col min="5" max="5" width="24.5" customWidth="1"/>
    <col min="6" max="6" width="20.6640625" customWidth="1"/>
    <col min="7" max="7" width="54.33203125" customWidth="1"/>
  </cols>
  <sheetData>
    <row r="1" spans="1:10" ht="23">
      <c r="A1" s="53" t="s">
        <v>0</v>
      </c>
      <c r="B1" s="53"/>
      <c r="C1" s="53"/>
      <c r="D1" s="53"/>
      <c r="E1" s="53"/>
      <c r="F1" s="53"/>
      <c r="G1" s="1"/>
      <c r="H1" s="1"/>
      <c r="I1" s="1"/>
      <c r="J1" s="1"/>
    </row>
    <row r="2" spans="1:10">
      <c r="A2" s="3"/>
      <c r="B2" s="2"/>
      <c r="C2" s="2"/>
      <c r="D2" s="2"/>
      <c r="E2" s="2"/>
      <c r="F2" s="4"/>
      <c r="G2" s="2"/>
      <c r="H2" s="2"/>
      <c r="I2" s="2"/>
      <c r="J2" s="2"/>
    </row>
    <row r="3" spans="1:10" ht="19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</row>
    <row r="4" spans="1:10" ht="16">
      <c r="A4" s="7" t="s">
        <v>2</v>
      </c>
      <c r="B4" s="8"/>
      <c r="C4" s="8"/>
      <c r="D4" s="8"/>
      <c r="E4" s="8"/>
      <c r="F4" s="8"/>
      <c r="G4" s="2"/>
      <c r="H4" s="2"/>
      <c r="I4" s="2"/>
      <c r="J4" s="2"/>
    </row>
    <row r="5" spans="1:10">
      <c r="A5" s="9" t="s">
        <v>3</v>
      </c>
      <c r="B5" s="10" t="s">
        <v>4</v>
      </c>
      <c r="C5" s="11" t="s">
        <v>5</v>
      </c>
      <c r="D5" s="54" t="s">
        <v>6</v>
      </c>
      <c r="E5" s="54"/>
      <c r="F5" s="11" t="s">
        <v>7</v>
      </c>
      <c r="G5" s="1"/>
      <c r="H5" s="1"/>
      <c r="I5" s="1"/>
      <c r="J5" s="1"/>
    </row>
    <row r="6" spans="1:10">
      <c r="A6" s="12" t="s">
        <v>8</v>
      </c>
      <c r="B6" s="13" t="s">
        <v>21</v>
      </c>
      <c r="C6" s="29">
        <v>52479638</v>
      </c>
      <c r="D6" s="28" t="s">
        <v>141</v>
      </c>
      <c r="E6" s="28">
        <v>45836</v>
      </c>
      <c r="F6" s="24" t="s">
        <v>82</v>
      </c>
    </row>
    <row r="7" spans="1:10" ht="22.5" customHeight="1">
      <c r="A7" s="12" t="s">
        <v>9</v>
      </c>
      <c r="B7" s="13" t="s">
        <v>22</v>
      </c>
      <c r="C7" s="29">
        <v>113949548</v>
      </c>
      <c r="D7" s="28" t="s">
        <v>141</v>
      </c>
      <c r="E7" s="28">
        <v>45836</v>
      </c>
      <c r="F7" s="24" t="s">
        <v>82</v>
      </c>
    </row>
    <row r="8" spans="1:10" ht="22.5" customHeight="1">
      <c r="A8" s="12" t="s">
        <v>10</v>
      </c>
      <c r="B8" s="13" t="s">
        <v>21</v>
      </c>
      <c r="C8" s="29">
        <v>176379568</v>
      </c>
      <c r="D8" s="28" t="s">
        <v>141</v>
      </c>
      <c r="E8" s="28">
        <v>45836</v>
      </c>
      <c r="F8" s="24" t="s">
        <v>82</v>
      </c>
    </row>
    <row r="9" spans="1:10">
      <c r="A9" s="12" t="s">
        <v>11</v>
      </c>
      <c r="B9" s="13" t="s">
        <v>21</v>
      </c>
      <c r="C9" s="29">
        <v>89873674</v>
      </c>
      <c r="D9" s="28" t="s">
        <v>141</v>
      </c>
      <c r="E9" s="28">
        <v>45836</v>
      </c>
      <c r="F9" s="24" t="s">
        <v>82</v>
      </c>
    </row>
    <row r="10" spans="1:10" ht="22.5" customHeight="1">
      <c r="A10" s="12" t="s">
        <v>12</v>
      </c>
      <c r="B10" s="13" t="s">
        <v>22</v>
      </c>
      <c r="C10" s="29">
        <v>306471645</v>
      </c>
      <c r="D10" s="28">
        <v>43645</v>
      </c>
      <c r="E10" s="28" t="s">
        <v>142</v>
      </c>
      <c r="F10" s="24" t="s">
        <v>70</v>
      </c>
    </row>
    <row r="11" spans="1:10">
      <c r="A11" s="12" t="s">
        <v>13</v>
      </c>
      <c r="B11" s="13" t="s">
        <v>21</v>
      </c>
      <c r="C11" s="29">
        <v>418433463</v>
      </c>
      <c r="D11" s="28">
        <v>43645</v>
      </c>
      <c r="E11" s="28">
        <v>46564</v>
      </c>
      <c r="F11" s="24" t="s">
        <v>70</v>
      </c>
    </row>
    <row r="12" spans="1:10" ht="22.5" customHeight="1">
      <c r="A12" s="12" t="s">
        <v>14</v>
      </c>
      <c r="B12" s="13" t="s">
        <v>23</v>
      </c>
      <c r="C12" s="29">
        <v>89246490</v>
      </c>
      <c r="D12" s="28">
        <v>43645</v>
      </c>
      <c r="E12" s="28">
        <v>46564</v>
      </c>
      <c r="F12" s="24" t="s">
        <v>70</v>
      </c>
    </row>
    <row r="13" spans="1:10">
      <c r="A13" s="12" t="s">
        <v>15</v>
      </c>
      <c r="B13" s="13" t="s">
        <v>23</v>
      </c>
      <c r="C13" s="29">
        <v>187991454</v>
      </c>
      <c r="D13" s="28">
        <v>43645</v>
      </c>
      <c r="E13" s="28">
        <v>46564</v>
      </c>
      <c r="F13" s="24" t="s">
        <v>70</v>
      </c>
    </row>
    <row r="14" spans="1:10" ht="22.5" customHeight="1">
      <c r="A14" s="12" t="s">
        <v>16</v>
      </c>
      <c r="B14" s="13" t="s">
        <v>23</v>
      </c>
      <c r="C14" s="29">
        <v>158510185</v>
      </c>
      <c r="D14" s="28">
        <v>43645</v>
      </c>
      <c r="E14" s="28">
        <v>46564</v>
      </c>
      <c r="F14" s="24" t="s">
        <v>70</v>
      </c>
    </row>
    <row r="15" spans="1:10">
      <c r="A15" s="12" t="s">
        <v>17</v>
      </c>
      <c r="B15" s="13" t="s">
        <v>23</v>
      </c>
      <c r="C15" s="29">
        <v>80643443</v>
      </c>
      <c r="D15" s="28">
        <v>43645</v>
      </c>
      <c r="E15" s="28">
        <v>46564</v>
      </c>
      <c r="F15" s="24" t="s">
        <v>70</v>
      </c>
    </row>
    <row r="16" spans="1:10" ht="33.75" customHeight="1">
      <c r="A16" s="12" t="s">
        <v>18</v>
      </c>
      <c r="B16" s="13" t="s">
        <v>24</v>
      </c>
      <c r="C16" s="51">
        <v>244576892</v>
      </c>
      <c r="D16" s="28">
        <v>44010</v>
      </c>
      <c r="E16" s="28">
        <v>46931</v>
      </c>
      <c r="F16" s="24" t="s">
        <v>70</v>
      </c>
      <c r="G16" s="12"/>
    </row>
    <row r="17" spans="1:7" ht="33.75" customHeight="1">
      <c r="A17" s="12" t="s">
        <v>19</v>
      </c>
      <c r="B17" s="13" t="s">
        <v>24</v>
      </c>
      <c r="C17" s="51">
        <v>243938398</v>
      </c>
      <c r="D17" s="28">
        <v>44010</v>
      </c>
      <c r="E17" s="28">
        <v>46931</v>
      </c>
      <c r="F17" s="24" t="s">
        <v>70</v>
      </c>
      <c r="G17" s="12"/>
    </row>
    <row r="18" spans="1:7">
      <c r="A18" s="12" t="s">
        <v>20</v>
      </c>
      <c r="B18" s="13" t="s">
        <v>23</v>
      </c>
      <c r="C18" s="51">
        <v>252159235</v>
      </c>
      <c r="D18" s="28">
        <v>44010</v>
      </c>
      <c r="E18" s="28">
        <v>46931</v>
      </c>
      <c r="F18" s="24" t="s">
        <v>70</v>
      </c>
      <c r="G18" s="12"/>
    </row>
    <row r="19" spans="1:7">
      <c r="C19" s="40"/>
      <c r="D19" s="32"/>
      <c r="E19" s="32"/>
    </row>
    <row r="20" spans="1:7">
      <c r="C20" s="40"/>
      <c r="D20" s="32"/>
      <c r="E20" s="32"/>
    </row>
    <row r="21" spans="1:7" ht="19">
      <c r="A21" s="5" t="s">
        <v>25</v>
      </c>
      <c r="B21" s="14"/>
      <c r="C21" s="41"/>
      <c r="D21" s="33"/>
      <c r="E21" s="33"/>
      <c r="F21" s="15"/>
    </row>
    <row r="22" spans="1:7" ht="16">
      <c r="A22" s="7" t="s">
        <v>26</v>
      </c>
      <c r="B22" s="16"/>
      <c r="C22" s="42"/>
      <c r="D22" s="34"/>
      <c r="E22" s="34"/>
      <c r="F22" s="17"/>
    </row>
    <row r="23" spans="1:7">
      <c r="A23" s="9" t="s">
        <v>3</v>
      </c>
      <c r="B23" s="10" t="s">
        <v>4</v>
      </c>
      <c r="C23" s="43" t="s">
        <v>5</v>
      </c>
      <c r="D23" s="52" t="s">
        <v>6</v>
      </c>
      <c r="E23" s="52"/>
      <c r="F23" s="11" t="s">
        <v>7</v>
      </c>
    </row>
    <row r="24" spans="1:7">
      <c r="A24" s="9"/>
      <c r="B24" s="10"/>
      <c r="C24" s="43">
        <v>2023</v>
      </c>
      <c r="D24" s="35" t="s">
        <v>27</v>
      </c>
      <c r="E24" s="36" t="s">
        <v>28</v>
      </c>
      <c r="F24" s="11" t="s">
        <v>29</v>
      </c>
    </row>
    <row r="25" spans="1:7">
      <c r="A25" s="19" t="s">
        <v>30</v>
      </c>
      <c r="B25" s="20" t="s">
        <v>21</v>
      </c>
      <c r="C25" s="44">
        <v>368228571</v>
      </c>
      <c r="D25" s="26">
        <v>41100</v>
      </c>
      <c r="E25" s="28">
        <v>45031</v>
      </c>
      <c r="F25" s="25" t="s">
        <v>82</v>
      </c>
      <c r="G25" s="18"/>
    </row>
    <row r="26" spans="1:7">
      <c r="A26" s="19" t="s">
        <v>31</v>
      </c>
      <c r="B26" s="20" t="s">
        <v>24</v>
      </c>
      <c r="C26" s="44">
        <v>504342857</v>
      </c>
      <c r="D26" s="26">
        <v>42770</v>
      </c>
      <c r="E26" s="28">
        <v>45031</v>
      </c>
      <c r="F26" s="25" t="s">
        <v>82</v>
      </c>
      <c r="G26" s="18"/>
    </row>
    <row r="27" spans="1:7" ht="37">
      <c r="A27" s="19" t="s">
        <v>32</v>
      </c>
      <c r="B27" s="20" t="s">
        <v>21</v>
      </c>
      <c r="C27" s="44" t="s">
        <v>40</v>
      </c>
      <c r="D27" s="26">
        <v>42770</v>
      </c>
      <c r="E27" s="28">
        <v>45031</v>
      </c>
      <c r="F27" s="25" t="s">
        <v>82</v>
      </c>
      <c r="G27" s="19" t="s">
        <v>136</v>
      </c>
    </row>
    <row r="28" spans="1:7">
      <c r="A28" s="19" t="s">
        <v>33</v>
      </c>
      <c r="B28" s="20" t="s">
        <v>22</v>
      </c>
      <c r="C28" s="44">
        <v>214434783</v>
      </c>
      <c r="D28" s="26">
        <v>41769</v>
      </c>
      <c r="E28" s="26">
        <v>45181</v>
      </c>
      <c r="F28" s="25" t="s">
        <v>82</v>
      </c>
      <c r="G28" s="18"/>
    </row>
    <row r="29" spans="1:7">
      <c r="A29" s="19" t="s">
        <v>34</v>
      </c>
      <c r="B29" s="20" t="s">
        <v>24</v>
      </c>
      <c r="C29" s="44">
        <v>288313043</v>
      </c>
      <c r="D29" s="28">
        <v>42232</v>
      </c>
      <c r="E29" s="28">
        <v>45275</v>
      </c>
      <c r="F29" s="25" t="s">
        <v>114</v>
      </c>
      <c r="G29" s="18"/>
    </row>
    <row r="30" spans="1:7">
      <c r="A30" s="19" t="s">
        <v>35</v>
      </c>
      <c r="B30" s="20" t="s">
        <v>22</v>
      </c>
      <c r="C30" s="44">
        <v>348300000</v>
      </c>
      <c r="D30" s="26">
        <v>44805</v>
      </c>
      <c r="E30" s="26">
        <v>47948</v>
      </c>
      <c r="F30" s="25" t="s">
        <v>102</v>
      </c>
    </row>
    <row r="31" spans="1:7">
      <c r="A31" s="19" t="s">
        <v>36</v>
      </c>
      <c r="B31" s="20" t="s">
        <v>24</v>
      </c>
      <c r="C31" s="44">
        <v>208000000</v>
      </c>
      <c r="D31" s="28">
        <v>45032</v>
      </c>
      <c r="E31" s="28">
        <v>48692</v>
      </c>
      <c r="F31" s="25" t="s">
        <v>115</v>
      </c>
    </row>
    <row r="32" spans="1:7">
      <c r="A32" s="19" t="s">
        <v>37</v>
      </c>
      <c r="B32" s="20" t="s">
        <v>24</v>
      </c>
      <c r="C32" s="44">
        <v>395000000</v>
      </c>
      <c r="D32" s="28">
        <v>45032</v>
      </c>
      <c r="E32" s="28">
        <v>48692</v>
      </c>
      <c r="F32" s="25" t="s">
        <v>115</v>
      </c>
    </row>
    <row r="33" spans="1:7">
      <c r="A33" s="19" t="s">
        <v>38</v>
      </c>
      <c r="B33" s="20" t="s">
        <v>24</v>
      </c>
      <c r="C33" s="44">
        <v>231400000</v>
      </c>
      <c r="D33" s="26">
        <v>45211</v>
      </c>
      <c r="E33" s="26">
        <v>48864</v>
      </c>
      <c r="F33" s="25" t="s">
        <v>102</v>
      </c>
    </row>
    <row r="34" spans="1:7">
      <c r="A34" s="19" t="s">
        <v>39</v>
      </c>
      <c r="B34" s="20" t="s">
        <v>21</v>
      </c>
      <c r="C34" s="44">
        <v>222100000</v>
      </c>
      <c r="D34" s="26">
        <v>45211</v>
      </c>
      <c r="E34" s="26">
        <v>48864</v>
      </c>
      <c r="F34" s="25" t="s">
        <v>102</v>
      </c>
    </row>
    <row r="35" spans="1:7">
      <c r="C35" s="44"/>
      <c r="D35" s="26"/>
      <c r="E35" s="26"/>
      <c r="F35" s="25"/>
    </row>
    <row r="36" spans="1:7">
      <c r="C36" s="40"/>
      <c r="D36" s="32"/>
      <c r="E36" s="32"/>
    </row>
    <row r="37" spans="1:7" ht="16">
      <c r="A37" s="7" t="s">
        <v>41</v>
      </c>
      <c r="B37" s="8"/>
      <c r="C37" s="45"/>
      <c r="D37" s="37"/>
      <c r="E37" s="37"/>
      <c r="F37" s="8"/>
    </row>
    <row r="38" spans="1:7">
      <c r="A38" s="21" t="s">
        <v>3</v>
      </c>
      <c r="B38" s="1" t="s">
        <v>42</v>
      </c>
      <c r="C38" s="46" t="s">
        <v>43</v>
      </c>
      <c r="D38" s="38" t="s">
        <v>44</v>
      </c>
      <c r="E38" s="39" t="s">
        <v>45</v>
      </c>
      <c r="F38" s="22" t="s">
        <v>46</v>
      </c>
    </row>
    <row r="39" spans="1:7">
      <c r="A39" s="9" t="s">
        <v>3</v>
      </c>
      <c r="B39" s="10" t="s">
        <v>4</v>
      </c>
      <c r="C39" s="43" t="s">
        <v>5</v>
      </c>
      <c r="D39" s="52" t="s">
        <v>6</v>
      </c>
      <c r="E39" s="52"/>
      <c r="F39" s="11" t="s">
        <v>7</v>
      </c>
    </row>
    <row r="40" spans="1:7">
      <c r="A40" s="9"/>
      <c r="B40" s="10"/>
      <c r="C40" s="43">
        <v>2023</v>
      </c>
      <c r="D40" s="35" t="s">
        <v>27</v>
      </c>
      <c r="E40" s="36" t="s">
        <v>28</v>
      </c>
      <c r="F40" s="11" t="s">
        <v>29</v>
      </c>
    </row>
    <row r="41" spans="1:7">
      <c r="A41" s="19" t="s">
        <v>47</v>
      </c>
      <c r="B41" s="20" t="s">
        <v>48</v>
      </c>
      <c r="C41" s="44">
        <v>1200000</v>
      </c>
      <c r="D41" s="26">
        <v>43839</v>
      </c>
      <c r="E41" s="26">
        <v>44935</v>
      </c>
      <c r="F41" s="25" t="s">
        <v>116</v>
      </c>
      <c r="G41" s="23"/>
    </row>
    <row r="42" spans="1:7">
      <c r="A42" s="19" t="s">
        <v>49</v>
      </c>
      <c r="B42" s="20" t="s">
        <v>24</v>
      </c>
      <c r="C42" s="44">
        <v>11500000</v>
      </c>
      <c r="D42" s="26">
        <v>42744</v>
      </c>
      <c r="E42" s="28">
        <v>45535</v>
      </c>
      <c r="F42" s="25" t="s">
        <v>73</v>
      </c>
      <c r="G42" s="23"/>
    </row>
    <row r="43" spans="1:7">
      <c r="A43" s="19" t="s">
        <v>50</v>
      </c>
      <c r="B43" s="20" t="s">
        <v>24</v>
      </c>
      <c r="C43" s="44">
        <v>11900000</v>
      </c>
      <c r="D43" s="26">
        <v>44085</v>
      </c>
      <c r="E43" s="26">
        <v>45515</v>
      </c>
      <c r="F43" s="25" t="s">
        <v>82</v>
      </c>
    </row>
    <row r="44" spans="1:7">
      <c r="C44" s="40"/>
      <c r="D44" s="26"/>
      <c r="E44" s="26"/>
      <c r="F44" s="25"/>
      <c r="G44" s="23"/>
    </row>
    <row r="45" spans="1:7">
      <c r="C45" s="40"/>
      <c r="D45" s="32"/>
      <c r="E45" s="32"/>
    </row>
    <row r="46" spans="1:7" ht="19">
      <c r="A46" s="5" t="s">
        <v>51</v>
      </c>
      <c r="B46" s="14"/>
      <c r="C46" s="41"/>
      <c r="D46" s="33"/>
      <c r="E46" s="33"/>
      <c r="F46" s="15"/>
    </row>
    <row r="47" spans="1:7" ht="19">
      <c r="A47" s="5" t="s">
        <v>52</v>
      </c>
      <c r="B47" s="14" t="s">
        <v>53</v>
      </c>
      <c r="C47" s="41"/>
      <c r="D47" s="33"/>
      <c r="E47" s="33"/>
      <c r="F47" s="15"/>
    </row>
    <row r="48" spans="1:7">
      <c r="A48" s="9" t="s">
        <v>3</v>
      </c>
      <c r="B48" s="10" t="s">
        <v>4</v>
      </c>
      <c r="C48" s="43" t="s">
        <v>5</v>
      </c>
      <c r="D48" s="52" t="s">
        <v>6</v>
      </c>
      <c r="E48" s="52"/>
      <c r="F48" s="11" t="s">
        <v>7</v>
      </c>
    </row>
    <row r="49" spans="1:7">
      <c r="A49" s="9"/>
      <c r="B49" s="10"/>
      <c r="C49" s="43">
        <v>2023</v>
      </c>
      <c r="D49" s="35" t="s">
        <v>27</v>
      </c>
      <c r="E49" s="36" t="s">
        <v>28</v>
      </c>
      <c r="F49" s="11" t="s">
        <v>29</v>
      </c>
    </row>
    <row r="50" spans="1:7">
      <c r="A50" s="19" t="s">
        <v>68</v>
      </c>
      <c r="B50" s="19" t="s">
        <v>69</v>
      </c>
      <c r="C50" s="49">
        <v>3297902</v>
      </c>
      <c r="D50" s="31">
        <v>45139</v>
      </c>
      <c r="E50" s="31">
        <v>45869</v>
      </c>
      <c r="F50" s="19" t="s">
        <v>70</v>
      </c>
      <c r="G50" s="12"/>
    </row>
    <row r="51" spans="1:7">
      <c r="A51" s="19" t="s">
        <v>71</v>
      </c>
      <c r="B51" s="19" t="s">
        <v>72</v>
      </c>
      <c r="C51" s="49">
        <v>3208544</v>
      </c>
      <c r="D51" s="31">
        <v>45139</v>
      </c>
      <c r="E51" s="31">
        <v>45504</v>
      </c>
      <c r="F51" s="19" t="s">
        <v>73</v>
      </c>
      <c r="G51" s="12"/>
    </row>
    <row r="52" spans="1:7">
      <c r="A52" s="19" t="s">
        <v>74</v>
      </c>
      <c r="B52" s="19" t="s">
        <v>72</v>
      </c>
      <c r="C52" s="49">
        <v>16265944</v>
      </c>
      <c r="D52" s="31">
        <v>45139</v>
      </c>
      <c r="E52" s="31">
        <v>45504</v>
      </c>
      <c r="F52" s="19" t="s">
        <v>73</v>
      </c>
      <c r="G52" s="12"/>
    </row>
    <row r="53" spans="1:7">
      <c r="A53" s="19" t="s">
        <v>75</v>
      </c>
      <c r="B53" s="19" t="s">
        <v>76</v>
      </c>
      <c r="C53" s="49">
        <v>6880147</v>
      </c>
      <c r="D53" s="31">
        <v>45139</v>
      </c>
      <c r="E53" s="31">
        <v>45504</v>
      </c>
      <c r="F53" s="19" t="s">
        <v>73</v>
      </c>
      <c r="G53" s="12"/>
    </row>
    <row r="54" spans="1:7">
      <c r="A54" s="19" t="s">
        <v>77</v>
      </c>
      <c r="B54" s="19" t="s">
        <v>78</v>
      </c>
      <c r="C54" s="49">
        <v>2470198</v>
      </c>
      <c r="D54" s="31">
        <v>45139</v>
      </c>
      <c r="E54" s="31">
        <v>45504</v>
      </c>
      <c r="F54" s="19" t="s">
        <v>73</v>
      </c>
      <c r="G54" s="12"/>
    </row>
    <row r="55" spans="1:7">
      <c r="A55" s="19" t="s">
        <v>79</v>
      </c>
      <c r="B55" s="19" t="s">
        <v>78</v>
      </c>
      <c r="C55" s="49">
        <v>10701489</v>
      </c>
      <c r="D55" s="31">
        <v>45139</v>
      </c>
      <c r="E55" s="31">
        <v>45504</v>
      </c>
      <c r="F55" s="19" t="s">
        <v>73</v>
      </c>
      <c r="G55" s="12"/>
    </row>
    <row r="56" spans="1:7">
      <c r="A56" s="19" t="s">
        <v>80</v>
      </c>
      <c r="B56" s="19" t="s">
        <v>72</v>
      </c>
      <c r="C56" s="49">
        <v>17096700</v>
      </c>
      <c r="D56" s="31">
        <v>45139</v>
      </c>
      <c r="E56" s="31">
        <v>45504</v>
      </c>
      <c r="F56" s="19" t="s">
        <v>73</v>
      </c>
      <c r="G56" s="12"/>
    </row>
    <row r="57" spans="1:7">
      <c r="A57" s="19" t="s">
        <v>81</v>
      </c>
      <c r="B57" s="19" t="s">
        <v>22</v>
      </c>
      <c r="C57" s="49">
        <v>16472346</v>
      </c>
      <c r="D57" s="31">
        <v>43678</v>
      </c>
      <c r="E57" s="31">
        <v>45869</v>
      </c>
      <c r="F57" s="19" t="s">
        <v>82</v>
      </c>
      <c r="G57" s="12"/>
    </row>
    <row r="58" spans="1:7">
      <c r="A58" s="19" t="s">
        <v>83</v>
      </c>
      <c r="B58" s="19" t="s">
        <v>76</v>
      </c>
      <c r="C58" s="49">
        <v>33553438</v>
      </c>
      <c r="D58" s="31">
        <v>43678</v>
      </c>
      <c r="E58" s="31">
        <v>45869</v>
      </c>
      <c r="F58" s="19" t="s">
        <v>82</v>
      </c>
      <c r="G58" s="12"/>
    </row>
    <row r="59" spans="1:7">
      <c r="A59" s="19" t="s">
        <v>84</v>
      </c>
      <c r="B59" s="19" t="s">
        <v>78</v>
      </c>
      <c r="C59" s="49">
        <f>35521030+23161616</f>
        <v>58682646</v>
      </c>
      <c r="D59" s="31">
        <v>43678</v>
      </c>
      <c r="E59" s="31">
        <v>45869</v>
      </c>
      <c r="F59" s="19" t="s">
        <v>82</v>
      </c>
      <c r="G59" s="12"/>
    </row>
    <row r="60" spans="1:7">
      <c r="A60" s="19" t="s">
        <v>85</v>
      </c>
      <c r="B60" s="19" t="s">
        <v>86</v>
      </c>
      <c r="C60" s="49">
        <v>6728148</v>
      </c>
      <c r="D60" s="31">
        <v>43678</v>
      </c>
      <c r="E60" s="31">
        <v>45138</v>
      </c>
      <c r="F60" s="19" t="s">
        <v>82</v>
      </c>
      <c r="G60" s="12"/>
    </row>
    <row r="61" spans="1:7">
      <c r="A61" s="19" t="s">
        <v>85</v>
      </c>
      <c r="B61" s="19" t="s">
        <v>87</v>
      </c>
      <c r="C61" s="49">
        <f>1616931+4325654+10899392</f>
        <v>16841977</v>
      </c>
      <c r="D61" s="31">
        <v>43678</v>
      </c>
      <c r="E61" s="31">
        <v>45138</v>
      </c>
      <c r="F61" s="19" t="s">
        <v>82</v>
      </c>
      <c r="G61" s="12"/>
    </row>
    <row r="62" spans="1:7">
      <c r="A62" s="19" t="s">
        <v>85</v>
      </c>
      <c r="B62" s="19" t="s">
        <v>88</v>
      </c>
      <c r="C62" s="49">
        <v>2111198</v>
      </c>
      <c r="D62" s="31">
        <v>43678</v>
      </c>
      <c r="E62" s="31">
        <v>44957</v>
      </c>
      <c r="F62" s="19" t="s">
        <v>82</v>
      </c>
      <c r="G62" s="12"/>
    </row>
    <row r="63" spans="1:7">
      <c r="A63" s="19" t="s">
        <v>89</v>
      </c>
      <c r="B63" s="19" t="s">
        <v>90</v>
      </c>
      <c r="C63" s="49">
        <v>17880223</v>
      </c>
      <c r="D63" s="31">
        <v>44571</v>
      </c>
      <c r="E63" s="31">
        <v>45869</v>
      </c>
      <c r="F63" s="19" t="s">
        <v>70</v>
      </c>
      <c r="G63" s="12"/>
    </row>
    <row r="64" spans="1:7">
      <c r="A64" s="19" t="s">
        <v>91</v>
      </c>
      <c r="B64" s="19" t="s">
        <v>92</v>
      </c>
      <c r="C64" s="49">
        <v>20520522</v>
      </c>
      <c r="D64" s="31">
        <v>44571</v>
      </c>
      <c r="E64" s="31">
        <v>45869</v>
      </c>
      <c r="F64" s="19" t="s">
        <v>70</v>
      </c>
      <c r="G64" s="12"/>
    </row>
    <row r="65" spans="1:7">
      <c r="A65" s="19" t="s">
        <v>93</v>
      </c>
      <c r="B65" s="19" t="s">
        <v>94</v>
      </c>
      <c r="C65" s="49">
        <v>58232</v>
      </c>
      <c r="D65" s="31">
        <v>44571</v>
      </c>
      <c r="E65" s="31">
        <v>45839</v>
      </c>
      <c r="F65" s="19" t="s">
        <v>70</v>
      </c>
      <c r="G65" s="12"/>
    </row>
    <row r="66" spans="1:7">
      <c r="A66" s="19" t="s">
        <v>93</v>
      </c>
      <c r="B66" s="19" t="s">
        <v>95</v>
      </c>
      <c r="C66" s="49">
        <v>5579065</v>
      </c>
      <c r="D66" s="31">
        <v>44571</v>
      </c>
      <c r="E66" s="31">
        <v>45839</v>
      </c>
      <c r="F66" s="19" t="s">
        <v>70</v>
      </c>
      <c r="G66" s="12"/>
    </row>
    <row r="67" spans="1:7">
      <c r="A67" s="19" t="s">
        <v>93</v>
      </c>
      <c r="B67" s="19" t="s">
        <v>92</v>
      </c>
      <c r="C67" s="49">
        <v>172695505</v>
      </c>
      <c r="D67" s="31">
        <v>44571</v>
      </c>
      <c r="E67" s="31">
        <v>45839</v>
      </c>
      <c r="F67" s="19" t="s">
        <v>70</v>
      </c>
      <c r="G67" s="12"/>
    </row>
    <row r="68" spans="1:7">
      <c r="A68" s="19" t="s">
        <v>93</v>
      </c>
      <c r="B68" s="19" t="s">
        <v>96</v>
      </c>
      <c r="C68" s="49">
        <v>1117865</v>
      </c>
      <c r="D68" s="31">
        <v>44936</v>
      </c>
      <c r="E68" s="31">
        <v>45839</v>
      </c>
      <c r="F68" s="19" t="s">
        <v>70</v>
      </c>
      <c r="G68" s="12"/>
    </row>
    <row r="69" spans="1:7">
      <c r="A69" s="19" t="s">
        <v>97</v>
      </c>
      <c r="B69" s="19" t="s">
        <v>92</v>
      </c>
      <c r="C69" s="49">
        <v>40571542</v>
      </c>
      <c r="D69" s="31">
        <v>44571</v>
      </c>
      <c r="E69" s="31">
        <v>45839</v>
      </c>
      <c r="F69" s="19" t="s">
        <v>70</v>
      </c>
      <c r="G69" s="12"/>
    </row>
    <row r="70" spans="1:7">
      <c r="A70" s="19" t="s">
        <v>98</v>
      </c>
      <c r="B70" s="19" t="s">
        <v>99</v>
      </c>
      <c r="C70" s="49">
        <v>10004017</v>
      </c>
      <c r="D70" s="31">
        <v>44774</v>
      </c>
      <c r="E70" s="31">
        <v>46599</v>
      </c>
      <c r="F70" s="19" t="s">
        <v>70</v>
      </c>
      <c r="G70" s="12"/>
    </row>
    <row r="71" spans="1:7">
      <c r="A71" s="19" t="s">
        <v>100</v>
      </c>
      <c r="B71" s="19" t="s">
        <v>76</v>
      </c>
      <c r="C71" s="49">
        <f>59295431+2987194</f>
        <v>62282625</v>
      </c>
      <c r="D71" s="31">
        <v>44774</v>
      </c>
      <c r="E71" s="31">
        <v>46599</v>
      </c>
      <c r="F71" s="19" t="s">
        <v>70</v>
      </c>
      <c r="G71" s="12"/>
    </row>
    <row r="72" spans="1:7" ht="17.25" customHeight="1">
      <c r="A72" s="19" t="s">
        <v>101</v>
      </c>
      <c r="B72" s="19" t="s">
        <v>78</v>
      </c>
      <c r="C72" s="49">
        <v>99805374</v>
      </c>
      <c r="D72" s="31">
        <v>44835</v>
      </c>
      <c r="E72" s="31">
        <v>46234</v>
      </c>
      <c r="F72" s="19" t="s">
        <v>102</v>
      </c>
      <c r="G72" s="12"/>
    </row>
    <row r="73" spans="1:7">
      <c r="A73" s="19" t="s">
        <v>103</v>
      </c>
      <c r="B73" s="19" t="s">
        <v>76</v>
      </c>
      <c r="C73" s="49">
        <v>7031115</v>
      </c>
      <c r="D73" s="31">
        <v>44835</v>
      </c>
      <c r="E73" s="31">
        <v>46234</v>
      </c>
      <c r="F73" s="19" t="s">
        <v>102</v>
      </c>
      <c r="G73" s="12"/>
    </row>
    <row r="74" spans="1:7" ht="18" customHeight="1">
      <c r="A74" s="19" t="s">
        <v>104</v>
      </c>
      <c r="B74" s="19" t="s">
        <v>87</v>
      </c>
      <c r="C74" s="49">
        <v>14035974</v>
      </c>
      <c r="D74" s="31">
        <v>45139</v>
      </c>
      <c r="E74" s="31">
        <v>45870</v>
      </c>
      <c r="F74" s="19" t="s">
        <v>70</v>
      </c>
      <c r="G74" s="12"/>
    </row>
    <row r="75" spans="1:7">
      <c r="A75" s="19" t="s">
        <v>105</v>
      </c>
      <c r="B75" s="19" t="s">
        <v>106</v>
      </c>
      <c r="C75" s="49">
        <v>6810317</v>
      </c>
      <c r="D75" s="31">
        <v>44958</v>
      </c>
      <c r="E75" s="31">
        <v>45689</v>
      </c>
      <c r="F75" s="19" t="s">
        <v>70</v>
      </c>
      <c r="G75" s="12"/>
    </row>
    <row r="76" spans="1:7">
      <c r="A76" s="19" t="s">
        <v>107</v>
      </c>
      <c r="B76" s="19" t="s">
        <v>108</v>
      </c>
      <c r="C76" s="49">
        <v>21747738.260000002</v>
      </c>
      <c r="D76" s="31">
        <v>44958</v>
      </c>
      <c r="E76" s="31">
        <v>45689</v>
      </c>
      <c r="F76" s="19" t="s">
        <v>70</v>
      </c>
      <c r="G76" s="12"/>
    </row>
    <row r="77" spans="1:7">
      <c r="A77" s="19" t="s">
        <v>109</v>
      </c>
      <c r="B77" s="19" t="s">
        <v>94</v>
      </c>
      <c r="C77" s="49">
        <v>2807299</v>
      </c>
      <c r="D77" s="31">
        <v>44791</v>
      </c>
      <c r="E77" s="31">
        <v>45521</v>
      </c>
      <c r="F77" s="19" t="s">
        <v>70</v>
      </c>
      <c r="G77" s="12"/>
    </row>
    <row r="78" spans="1:7">
      <c r="A78" s="19" t="s">
        <v>110</v>
      </c>
      <c r="B78" s="19" t="s">
        <v>111</v>
      </c>
      <c r="C78" s="49">
        <v>3651118</v>
      </c>
      <c r="D78" s="31">
        <v>44791</v>
      </c>
      <c r="E78" s="31">
        <v>45521</v>
      </c>
      <c r="F78" s="19" t="s">
        <v>70</v>
      </c>
      <c r="G78" s="12"/>
    </row>
    <row r="79" spans="1:7">
      <c r="A79" s="19" t="s">
        <v>112</v>
      </c>
      <c r="B79" s="19" t="s">
        <v>113</v>
      </c>
      <c r="C79" s="49">
        <v>1363368</v>
      </c>
      <c r="D79" s="31">
        <v>44986</v>
      </c>
      <c r="E79" s="31">
        <v>46569</v>
      </c>
      <c r="F79" s="19" t="s">
        <v>73</v>
      </c>
      <c r="G79" s="12"/>
    </row>
    <row r="80" spans="1:7">
      <c r="C80" s="40"/>
      <c r="D80" s="32"/>
      <c r="E80" s="32"/>
      <c r="G80" s="12"/>
    </row>
    <row r="81" spans="1:7">
      <c r="C81" s="40"/>
      <c r="D81" s="32"/>
      <c r="E81" s="32"/>
      <c r="G81" s="12"/>
    </row>
    <row r="82" spans="1:7" ht="19">
      <c r="A82" s="5" t="s">
        <v>54</v>
      </c>
      <c r="B82" s="14"/>
      <c r="C82" s="41"/>
      <c r="D82" s="33"/>
      <c r="E82" s="33"/>
      <c r="F82" s="15"/>
      <c r="G82" s="12"/>
    </row>
    <row r="83" spans="1:7">
      <c r="A83" s="9" t="s">
        <v>3</v>
      </c>
      <c r="B83" s="10" t="s">
        <v>4</v>
      </c>
      <c r="C83" s="43" t="s">
        <v>5</v>
      </c>
      <c r="D83" s="52" t="s">
        <v>6</v>
      </c>
      <c r="E83" s="52"/>
      <c r="F83" s="11" t="s">
        <v>7</v>
      </c>
      <c r="G83" s="12"/>
    </row>
    <row r="84" spans="1:7">
      <c r="A84" s="9"/>
      <c r="B84" s="10"/>
      <c r="C84" s="43">
        <v>2023</v>
      </c>
      <c r="D84" s="35" t="s">
        <v>27</v>
      </c>
      <c r="E84" s="36" t="s">
        <v>28</v>
      </c>
      <c r="F84" s="11" t="s">
        <v>29</v>
      </c>
      <c r="G84" s="12"/>
    </row>
    <row r="85" spans="1:7">
      <c r="A85" s="19" t="s">
        <v>55</v>
      </c>
      <c r="B85" s="20" t="s">
        <v>56</v>
      </c>
      <c r="C85" s="50">
        <v>139587522</v>
      </c>
      <c r="D85" s="26">
        <v>39820</v>
      </c>
      <c r="E85" s="28">
        <v>49125</v>
      </c>
      <c r="F85" s="25" t="s">
        <v>82</v>
      </c>
      <c r="G85" s="12"/>
    </row>
    <row r="86" spans="1:7">
      <c r="A86" s="19" t="s">
        <v>57</v>
      </c>
      <c r="B86" s="20" t="s">
        <v>56</v>
      </c>
      <c r="C86" s="50">
        <v>17119199</v>
      </c>
      <c r="D86" s="26">
        <v>39820</v>
      </c>
      <c r="E86" s="28">
        <v>49125</v>
      </c>
      <c r="F86" s="25" t="s">
        <v>82</v>
      </c>
      <c r="G86" s="12"/>
    </row>
    <row r="87" spans="1:7">
      <c r="A87" s="19" t="s">
        <v>58</v>
      </c>
      <c r="B87" s="20" t="s">
        <v>56</v>
      </c>
      <c r="C87" s="50">
        <v>29770840</v>
      </c>
      <c r="D87" s="26">
        <v>39820</v>
      </c>
      <c r="E87" s="28">
        <v>49125</v>
      </c>
      <c r="F87" s="25" t="s">
        <v>82</v>
      </c>
      <c r="G87" s="12"/>
    </row>
    <row r="88" spans="1:7">
      <c r="A88" s="19" t="s">
        <v>59</v>
      </c>
      <c r="B88" s="20" t="s">
        <v>60</v>
      </c>
      <c r="C88" s="44">
        <v>68100000</v>
      </c>
      <c r="D88" s="26">
        <v>44207</v>
      </c>
      <c r="E88" s="28">
        <v>49125</v>
      </c>
      <c r="F88" s="25" t="s">
        <v>117</v>
      </c>
      <c r="G88" s="23"/>
    </row>
    <row r="89" spans="1:7">
      <c r="C89" s="40"/>
      <c r="D89" s="32"/>
      <c r="E89" s="32"/>
    </row>
    <row r="90" spans="1:7">
      <c r="C90" s="40"/>
      <c r="D90" s="32"/>
      <c r="E90" s="32"/>
    </row>
    <row r="91" spans="1:7" ht="19">
      <c r="A91" s="5" t="s">
        <v>61</v>
      </c>
      <c r="B91" s="14"/>
      <c r="C91" s="41"/>
      <c r="D91" s="33"/>
      <c r="E91" s="33"/>
      <c r="F91" s="15"/>
    </row>
    <row r="92" spans="1:7">
      <c r="A92" s="9" t="s">
        <v>3</v>
      </c>
      <c r="B92" s="10" t="s">
        <v>4</v>
      </c>
      <c r="C92" s="43" t="s">
        <v>5</v>
      </c>
      <c r="D92" s="52" t="s">
        <v>6</v>
      </c>
      <c r="E92" s="52"/>
      <c r="F92" s="11" t="s">
        <v>7</v>
      </c>
    </row>
    <row r="93" spans="1:7">
      <c r="A93" s="9"/>
      <c r="B93" s="10"/>
      <c r="C93" s="43">
        <v>2023</v>
      </c>
      <c r="D93" s="35" t="s">
        <v>27</v>
      </c>
      <c r="E93" s="36" t="s">
        <v>28</v>
      </c>
      <c r="F93" s="11" t="s">
        <v>29</v>
      </c>
    </row>
    <row r="94" spans="1:7">
      <c r="A94" s="19" t="s">
        <v>62</v>
      </c>
      <c r="B94" s="20" t="s">
        <v>63</v>
      </c>
      <c r="C94" s="44">
        <v>1971000000</v>
      </c>
      <c r="D94" s="26">
        <v>44197</v>
      </c>
      <c r="E94" s="28">
        <v>45657</v>
      </c>
      <c r="F94" s="25" t="s">
        <v>82</v>
      </c>
      <c r="G94" s="20"/>
    </row>
    <row r="95" spans="1:7">
      <c r="A95" s="19" t="s">
        <v>64</v>
      </c>
      <c r="B95" s="20" t="s">
        <v>65</v>
      </c>
      <c r="C95" s="44">
        <v>1231000000</v>
      </c>
      <c r="D95" s="26">
        <v>44197</v>
      </c>
      <c r="E95" s="28">
        <v>45657</v>
      </c>
      <c r="F95" s="25" t="s">
        <v>82</v>
      </c>
      <c r="G95" s="20"/>
    </row>
    <row r="96" spans="1:7">
      <c r="A96" s="19" t="s">
        <v>66</v>
      </c>
      <c r="B96" s="20" t="s">
        <v>67</v>
      </c>
      <c r="C96" s="40"/>
      <c r="D96" s="26">
        <v>44197</v>
      </c>
      <c r="E96" s="28">
        <v>45657</v>
      </c>
      <c r="F96" s="25" t="s">
        <v>82</v>
      </c>
      <c r="G96" s="19" t="s">
        <v>135</v>
      </c>
    </row>
    <row r="97" spans="1:7">
      <c r="C97" s="40"/>
      <c r="D97" s="32"/>
      <c r="E97" s="32"/>
    </row>
    <row r="98" spans="1:7">
      <c r="C98" s="40"/>
      <c r="D98" s="32"/>
      <c r="E98" s="32"/>
    </row>
    <row r="99" spans="1:7" ht="19">
      <c r="A99" s="5" t="s">
        <v>118</v>
      </c>
      <c r="B99" s="14"/>
      <c r="C99" s="41"/>
      <c r="D99" s="33"/>
      <c r="E99" s="33"/>
      <c r="F99" s="15"/>
    </row>
    <row r="100" spans="1:7">
      <c r="A100" s="9" t="s">
        <v>3</v>
      </c>
      <c r="B100" s="10" t="s">
        <v>4</v>
      </c>
      <c r="C100" s="43" t="s">
        <v>5</v>
      </c>
      <c r="D100" s="52" t="s">
        <v>119</v>
      </c>
      <c r="E100" s="52"/>
      <c r="F100" s="11" t="s">
        <v>7</v>
      </c>
    </row>
    <row r="101" spans="1:7">
      <c r="A101" s="9"/>
      <c r="B101" s="10"/>
      <c r="C101" s="43">
        <v>2023</v>
      </c>
      <c r="D101" s="35" t="s">
        <v>27</v>
      </c>
      <c r="E101" s="36" t="s">
        <v>28</v>
      </c>
      <c r="F101" s="11" t="s">
        <v>29</v>
      </c>
    </row>
    <row r="102" spans="1:7">
      <c r="A102" s="19" t="s">
        <v>120</v>
      </c>
      <c r="B102" s="20" t="s">
        <v>121</v>
      </c>
      <c r="C102" s="44" t="s">
        <v>122</v>
      </c>
      <c r="D102" s="26">
        <v>44877</v>
      </c>
      <c r="E102" s="26">
        <v>45211</v>
      </c>
      <c r="F102" s="25" t="s">
        <v>82</v>
      </c>
      <c r="G102" s="12" t="s">
        <v>143</v>
      </c>
    </row>
    <row r="103" spans="1:7">
      <c r="A103" s="19" t="s">
        <v>123</v>
      </c>
      <c r="B103" s="20" t="s">
        <v>124</v>
      </c>
      <c r="C103" s="44" t="s">
        <v>122</v>
      </c>
      <c r="D103" s="26">
        <v>44877</v>
      </c>
      <c r="E103" s="26">
        <v>45211</v>
      </c>
      <c r="F103" s="25" t="s">
        <v>82</v>
      </c>
      <c r="G103" s="12" t="s">
        <v>143</v>
      </c>
    </row>
    <row r="104" spans="1:7">
      <c r="A104" s="19" t="s">
        <v>123</v>
      </c>
      <c r="B104" s="20" t="s">
        <v>125</v>
      </c>
      <c r="C104" s="44" t="s">
        <v>122</v>
      </c>
      <c r="D104" s="26">
        <v>44877</v>
      </c>
      <c r="E104" s="26">
        <v>45211</v>
      </c>
      <c r="F104" s="25" t="s">
        <v>82</v>
      </c>
      <c r="G104" s="12" t="s">
        <v>143</v>
      </c>
    </row>
    <row r="105" spans="1:7">
      <c r="A105" s="19" t="s">
        <v>120</v>
      </c>
      <c r="B105" s="20" t="s">
        <v>121</v>
      </c>
      <c r="C105" s="44" t="s">
        <v>122</v>
      </c>
      <c r="D105" s="26">
        <v>45242</v>
      </c>
      <c r="E105" s="28" t="s">
        <v>126</v>
      </c>
      <c r="F105" s="25" t="s">
        <v>82</v>
      </c>
      <c r="G105" s="12" t="s">
        <v>143</v>
      </c>
    </row>
    <row r="106" spans="1:7">
      <c r="A106" s="19" t="s">
        <v>123</v>
      </c>
      <c r="B106" s="20" t="s">
        <v>124</v>
      </c>
      <c r="C106" s="44" t="s">
        <v>122</v>
      </c>
      <c r="D106" s="26">
        <v>45242</v>
      </c>
      <c r="E106" s="28" t="s">
        <v>126</v>
      </c>
      <c r="F106" s="25" t="s">
        <v>82</v>
      </c>
      <c r="G106" s="12" t="s">
        <v>143</v>
      </c>
    </row>
    <row r="107" spans="1:7">
      <c r="A107" s="19" t="s">
        <v>123</v>
      </c>
      <c r="B107" s="20" t="s">
        <v>125</v>
      </c>
      <c r="C107" s="44" t="s">
        <v>122</v>
      </c>
      <c r="D107" s="26">
        <v>45242</v>
      </c>
      <c r="E107" s="28" t="s">
        <v>126</v>
      </c>
      <c r="F107" s="25" t="s">
        <v>82</v>
      </c>
      <c r="G107" s="12" t="s">
        <v>143</v>
      </c>
    </row>
    <row r="108" spans="1:7">
      <c r="C108" s="40"/>
      <c r="D108" s="32"/>
      <c r="E108" s="32"/>
    </row>
    <row r="109" spans="1:7">
      <c r="C109" s="40"/>
      <c r="D109" s="32"/>
      <c r="E109" s="32"/>
    </row>
    <row r="110" spans="1:7" ht="19">
      <c r="A110" s="27" t="s">
        <v>127</v>
      </c>
      <c r="B110" s="14"/>
      <c r="C110" s="41"/>
      <c r="D110" s="33"/>
      <c r="E110" s="33"/>
      <c r="F110" s="15"/>
    </row>
    <row r="111" spans="1:7">
      <c r="A111" s="19" t="s">
        <v>3</v>
      </c>
      <c r="B111" s="19" t="s">
        <v>42</v>
      </c>
      <c r="C111" s="47" t="s">
        <v>43</v>
      </c>
      <c r="D111" s="31" t="s">
        <v>44</v>
      </c>
      <c r="E111" s="31" t="s">
        <v>45</v>
      </c>
      <c r="F111" s="19" t="s">
        <v>46</v>
      </c>
    </row>
    <row r="112" spans="1:7">
      <c r="A112" s="9" t="s">
        <v>3</v>
      </c>
      <c r="B112" s="10" t="s">
        <v>42</v>
      </c>
      <c r="C112" s="43" t="s">
        <v>5</v>
      </c>
      <c r="D112" s="52" t="s">
        <v>119</v>
      </c>
      <c r="E112" s="52"/>
      <c r="F112" s="11" t="s">
        <v>128</v>
      </c>
    </row>
    <row r="113" spans="1:6">
      <c r="A113" s="9"/>
      <c r="B113" s="10"/>
      <c r="C113" s="43" t="s">
        <v>129</v>
      </c>
      <c r="D113" s="35" t="s">
        <v>27</v>
      </c>
      <c r="E113" s="36" t="s">
        <v>28</v>
      </c>
      <c r="F113" s="11" t="s">
        <v>130</v>
      </c>
    </row>
    <row r="114" spans="1:6">
      <c r="A114" s="19" t="e">
        <v>#NUM!</v>
      </c>
      <c r="B114" s="20"/>
      <c r="C114" s="44"/>
      <c r="D114" s="26"/>
      <c r="E114" s="26"/>
      <c r="F114" s="25"/>
    </row>
    <row r="115" spans="1:6">
      <c r="A115" s="19" t="s">
        <v>131</v>
      </c>
      <c r="B115" s="20" t="s">
        <v>78</v>
      </c>
      <c r="C115" s="44" t="s">
        <v>122</v>
      </c>
      <c r="D115" s="26">
        <v>45870</v>
      </c>
      <c r="E115" s="26">
        <v>47696</v>
      </c>
      <c r="F115" s="24" t="s">
        <v>70</v>
      </c>
    </row>
    <row r="116" spans="1:6">
      <c r="A116" s="19" t="s">
        <v>132</v>
      </c>
      <c r="B116" s="20" t="s">
        <v>72</v>
      </c>
      <c r="C116" s="44" t="s">
        <v>122</v>
      </c>
      <c r="D116" s="26">
        <v>45870</v>
      </c>
      <c r="E116" s="26">
        <v>47695</v>
      </c>
      <c r="F116" s="24" t="s">
        <v>70</v>
      </c>
    </row>
    <row r="117" spans="1:6">
      <c r="A117" s="19" t="s">
        <v>133</v>
      </c>
      <c r="B117" s="20" t="s">
        <v>78</v>
      </c>
      <c r="C117" s="44" t="s">
        <v>122</v>
      </c>
      <c r="D117" s="26">
        <v>45870</v>
      </c>
      <c r="E117" s="26">
        <v>47695</v>
      </c>
      <c r="F117" s="24" t="s">
        <v>70</v>
      </c>
    </row>
    <row r="118" spans="1:6">
      <c r="A118" s="19" t="s">
        <v>134</v>
      </c>
      <c r="B118" s="20" t="s">
        <v>78</v>
      </c>
      <c r="C118" s="44" t="s">
        <v>122</v>
      </c>
      <c r="D118" s="26">
        <v>45870</v>
      </c>
      <c r="E118" s="26">
        <v>47695</v>
      </c>
      <c r="F118" s="24" t="s">
        <v>70</v>
      </c>
    </row>
    <row r="119" spans="1:6">
      <c r="A119" s="12" t="s">
        <v>137</v>
      </c>
      <c r="B119" s="13" t="s">
        <v>22</v>
      </c>
      <c r="C119" s="48" t="s">
        <v>122</v>
      </c>
      <c r="D119" s="28">
        <v>45837</v>
      </c>
      <c r="E119" s="28">
        <v>49490</v>
      </c>
      <c r="F119" s="24" t="s">
        <v>70</v>
      </c>
    </row>
    <row r="120" spans="1:6">
      <c r="A120" s="19" t="s">
        <v>138</v>
      </c>
      <c r="B120" s="20" t="s">
        <v>22</v>
      </c>
      <c r="C120" s="44" t="s">
        <v>122</v>
      </c>
      <c r="D120" s="30">
        <v>45837</v>
      </c>
      <c r="E120" s="28">
        <v>49490</v>
      </c>
      <c r="F120" s="25" t="s">
        <v>70</v>
      </c>
    </row>
    <row r="121" spans="1:6">
      <c r="A121" s="19" t="s">
        <v>139</v>
      </c>
      <c r="B121" s="20" t="s">
        <v>22</v>
      </c>
      <c r="C121" s="44" t="s">
        <v>122</v>
      </c>
      <c r="D121" s="28">
        <v>45837</v>
      </c>
      <c r="E121" s="28">
        <v>49490</v>
      </c>
      <c r="F121" s="25" t="s">
        <v>70</v>
      </c>
    </row>
    <row r="122" spans="1:6">
      <c r="A122" s="19" t="s">
        <v>140</v>
      </c>
      <c r="B122" s="20" t="s">
        <v>22</v>
      </c>
      <c r="C122" s="44" t="s">
        <v>122</v>
      </c>
      <c r="D122" s="30">
        <v>45837</v>
      </c>
      <c r="E122" s="28">
        <v>49490</v>
      </c>
      <c r="F122" s="25" t="s">
        <v>70</v>
      </c>
    </row>
  </sheetData>
  <autoFilter ref="A48:F79" xr:uid="{35686317-53FB-4EA4-94D1-C142186E2672}">
    <filterColumn colId="3" showButton="0"/>
  </autoFilter>
  <mergeCells count="9">
    <mergeCell ref="D92:E92"/>
    <mergeCell ref="D100:E100"/>
    <mergeCell ref="D112:E112"/>
    <mergeCell ref="A1:F1"/>
    <mergeCell ref="D5:E5"/>
    <mergeCell ref="D23:E23"/>
    <mergeCell ref="D39:E39"/>
    <mergeCell ref="D48:E48"/>
    <mergeCell ref="D83:E8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ed79c1-7a48-42cd-8303-e51375c7e32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4DAEA4FD1748409F68D94A74138F0F" ma:contentTypeVersion="14" ma:contentTypeDescription="Opprett et nytt dokument." ma:contentTypeScope="" ma:versionID="75aa6195112ea9dded3c8cdf994b39c4">
  <xsd:schema xmlns:xsd="http://www.w3.org/2001/XMLSchema" xmlns:xs="http://www.w3.org/2001/XMLSchema" xmlns:p="http://schemas.microsoft.com/office/2006/metadata/properties" xmlns:ns2="37ed79c1-7a48-42cd-8303-e51375c7e320" xmlns:ns3="68743a91-e600-4737-92e4-6272ae194775" targetNamespace="http://schemas.microsoft.com/office/2006/metadata/properties" ma:root="true" ma:fieldsID="8591225c0e31b9f36a7976c0d56091c3" ns2:_="" ns3:_="">
    <xsd:import namespace="37ed79c1-7a48-42cd-8303-e51375c7e320"/>
    <xsd:import namespace="68743a91-e600-4737-92e4-6272ae1947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d79c1-7a48-42cd-8303-e51375c7e3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43a91-e600-4737-92e4-6272ae19477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240C1B-B969-4CC6-85BB-D89ED1F3E50D}">
  <ds:schemaRefs>
    <ds:schemaRef ds:uri="http://schemas.microsoft.com/office/2006/metadata/properties"/>
    <ds:schemaRef ds:uri="http://schemas.microsoft.com/office/infopath/2007/PartnerControls"/>
    <ds:schemaRef ds:uri="2fb5f445-b47a-4a37-90f4-cc9d835038e2"/>
    <ds:schemaRef ds:uri="9a10db6d-6d71-41d6-9ca9-c63c227559c4"/>
    <ds:schemaRef ds:uri="37ed79c1-7a48-42cd-8303-e51375c7e320"/>
  </ds:schemaRefs>
</ds:datastoreItem>
</file>

<file path=customXml/itemProps2.xml><?xml version="1.0" encoding="utf-8"?>
<ds:datastoreItem xmlns:ds="http://schemas.openxmlformats.org/officeDocument/2006/customXml" ds:itemID="{CAAFED8B-1B8C-45C5-B0C6-1CEACB1E4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ed79c1-7a48-42cd-8303-e51375c7e320"/>
    <ds:schemaRef ds:uri="68743a91-e600-4737-92e4-6272ae1947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BAB14D-533B-478E-A8DB-081D2333A1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 Andersen</dc:creator>
  <cp:lastModifiedBy>Marianne Alfsen</cp:lastModifiedBy>
  <dcterms:created xsi:type="dcterms:W3CDTF">2024-03-14T12:26:27Z</dcterms:created>
  <dcterms:modified xsi:type="dcterms:W3CDTF">2024-04-16T10:51:12Z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0x010100E24DAEA4FD1748409F68D94A74138F0F</vt:lpwstr>
  </property>
</Properties>
</file>